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mmaj\OneDrive - pencol.edu (1)\Desktop\"/>
    </mc:Choice>
  </mc:AlternateContent>
  <xr:revisionPtr revIDLastSave="0" documentId="8_{7DFAB2C2-05C8-4EA1-B7E2-BD50E001387F}" xr6:coauthVersionLast="47" xr6:coauthVersionMax="47" xr10:uidLastSave="{00000000-0000-0000-0000-000000000000}"/>
  <workbookProtection workbookAlgorithmName="SHA-512" workbookHashValue="7k9C1uxfogdUSESJyLJuzzNPCtisV/4kqXfqso4l/qJiNRst8ImlXGx2PeFT5yF0+IIL7vajgq6UO8/CzZNW5A==" workbookSaltValue="EMZxeZt+b3azSanph1G1ng==" workbookSpinCount="100000" lockStructure="1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" i="1" l="1"/>
  <c r="D25" i="1"/>
  <c r="D26" i="1"/>
  <c r="D28" i="1"/>
  <c r="D29" i="1"/>
  <c r="D30" i="1"/>
  <c r="D31" i="1"/>
  <c r="D32" i="1"/>
  <c r="D33" i="1"/>
  <c r="D34" i="1"/>
  <c r="D24" i="1"/>
  <c r="H25" i="1" l="1"/>
  <c r="H24" i="1"/>
  <c r="D18" i="1" l="1"/>
  <c r="D15" i="1"/>
  <c r="C13" i="1" l="1"/>
  <c r="H23" i="1" l="1"/>
  <c r="H18" i="1" l="1"/>
  <c r="D16" i="1" l="1"/>
  <c r="D17" i="1"/>
  <c r="D19" i="1"/>
  <c r="D20" i="1"/>
  <c r="D21" i="1"/>
  <c r="H19" i="1" l="1"/>
  <c r="H20" i="1" l="1"/>
  <c r="H17" i="1" l="1"/>
  <c r="H16" i="1" l="1"/>
  <c r="H15" i="1"/>
  <c r="H14" i="1"/>
  <c r="H10" i="1"/>
  <c r="H9" i="1"/>
  <c r="H8" i="1"/>
  <c r="H6" i="1"/>
  <c r="H5" i="1"/>
  <c r="H4" i="1"/>
  <c r="D14" i="1"/>
  <c r="D13" i="1"/>
  <c r="D12" i="1"/>
  <c r="D6" i="1" l="1"/>
  <c r="D9" i="1"/>
  <c r="D7" i="1"/>
  <c r="H12" i="1" l="1"/>
  <c r="H13" i="1"/>
  <c r="D5" i="1"/>
  <c r="D8" i="1"/>
  <c r="D10" i="1"/>
  <c r="D4" i="1"/>
  <c r="F32" i="1" l="1"/>
  <c r="H33" i="1" s="1"/>
  <c r="F34" i="1" s="1"/>
</calcChain>
</file>

<file path=xl/sharedStrings.xml><?xml version="1.0" encoding="utf-8"?>
<sst xmlns="http://schemas.openxmlformats.org/spreadsheetml/2006/main" count="152" uniqueCount="95">
  <si>
    <t>Black Olives</t>
  </si>
  <si>
    <t>Green Peppers</t>
  </si>
  <si>
    <t>Red Onions</t>
  </si>
  <si>
    <t xml:space="preserve">NAME: </t>
  </si>
  <si>
    <t xml:space="preserve">Banana peppers </t>
  </si>
  <si>
    <t>Chicken $6.95</t>
  </si>
  <si>
    <t>Meal $6.95 (Inc. drink, side, or chip)</t>
  </si>
  <si>
    <t xml:space="preserve">Cheese $4.95 </t>
  </si>
  <si>
    <t xml:space="preserve">Salsa </t>
  </si>
  <si>
    <t xml:space="preserve">Sour Cream </t>
  </si>
  <si>
    <t xml:space="preserve">Black Olives </t>
  </si>
  <si>
    <t xml:space="preserve">Hamburger Order form </t>
  </si>
  <si>
    <t xml:space="preserve">Lettuce </t>
  </si>
  <si>
    <t xml:space="preserve">Tomato </t>
  </si>
  <si>
    <t xml:space="preserve">Mustard </t>
  </si>
  <si>
    <t xml:space="preserve">Ketchup </t>
  </si>
  <si>
    <t xml:space="preserve">Pickle </t>
  </si>
  <si>
    <t>Hamburger  $5.95</t>
  </si>
  <si>
    <t>Meal $7.95 (Inc. drink, side, or chip)</t>
  </si>
  <si>
    <t>Cheeseburger  $6.95</t>
  </si>
  <si>
    <t>Meal 8.95 (Inc. drink, side, or chip)</t>
  </si>
  <si>
    <t>Meal 9.95 (Inc. drink, side, or chip)</t>
  </si>
  <si>
    <t>Bacon Cheese $7.95</t>
  </si>
  <si>
    <t>Meal 8.45 (Inc. drink, side, or chip)</t>
  </si>
  <si>
    <t xml:space="preserve">Onion </t>
  </si>
  <si>
    <t>1000 island</t>
  </si>
  <si>
    <t>Jalapeños</t>
  </si>
  <si>
    <t xml:space="preserve">Build your own Quesadilla order form </t>
  </si>
  <si>
    <t>Salsa</t>
  </si>
  <si>
    <t>Tomato`s</t>
  </si>
  <si>
    <t>Mayo</t>
  </si>
  <si>
    <t xml:space="preserve">Garlic Mayo </t>
  </si>
  <si>
    <t xml:space="preserve">Drinks </t>
  </si>
  <si>
    <t>Water Bottle</t>
  </si>
  <si>
    <t xml:space="preserve">Pastries  </t>
  </si>
  <si>
    <t>$</t>
  </si>
  <si>
    <t xml:space="preserve">Fruit Basket Whole </t>
  </si>
  <si>
    <t xml:space="preserve">Total </t>
  </si>
  <si>
    <t>Tax</t>
  </si>
  <si>
    <t xml:space="preserve">Sub Total </t>
  </si>
  <si>
    <t xml:space="preserve">Pinwheel Trays </t>
  </si>
  <si>
    <t xml:space="preserve">Sandwich Trays </t>
  </si>
  <si>
    <t xml:space="preserve">Cut Fruit Tray </t>
  </si>
  <si>
    <t xml:space="preserve">Crackers, Meat &amp; Cheese </t>
  </si>
  <si>
    <t xml:space="preserve">Ham sandwich </t>
  </si>
  <si>
    <t xml:space="preserve">Turkey Sandwich </t>
  </si>
  <si>
    <t xml:space="preserve">Veggie Sandwich </t>
  </si>
  <si>
    <t xml:space="preserve">PB&amp;J Sandwich </t>
  </si>
  <si>
    <t>Hummus Wrap</t>
  </si>
  <si>
    <t>Chicken Caesar Wrap</t>
  </si>
  <si>
    <t>Italian Sub</t>
  </si>
  <si>
    <t>Roast Beef Sub</t>
  </si>
  <si>
    <t>Turkey Cranberry Wrap</t>
  </si>
  <si>
    <t xml:space="preserve">Club Salad </t>
  </si>
  <si>
    <t>Greek feta salad</t>
  </si>
  <si>
    <t xml:space="preserve">Name </t>
  </si>
  <si>
    <t xml:space="preserve">Department </t>
  </si>
  <si>
    <t xml:space="preserve">Date of Event </t>
  </si>
  <si>
    <t xml:space="preserve">Pickup Time </t>
  </si>
  <si>
    <t>Antipasto Sampler Tray</t>
  </si>
  <si>
    <t xml:space="preserve">Brownie Half sheet </t>
  </si>
  <si>
    <r>
      <t xml:space="preserve">Ham &amp; Swiss  </t>
    </r>
    <r>
      <rPr>
        <sz val="8"/>
        <color rgb="FF000000"/>
        <rFont val="Calibri"/>
        <family val="2"/>
        <scheme val="minor"/>
      </rPr>
      <t>(24pc)</t>
    </r>
  </si>
  <si>
    <r>
      <t xml:space="preserve">Roast Beef </t>
    </r>
    <r>
      <rPr>
        <sz val="8"/>
        <color rgb="FF000000"/>
        <rFont val="Calibri"/>
        <family val="2"/>
        <scheme val="minor"/>
      </rPr>
      <t>(24pc)</t>
    </r>
  </si>
  <si>
    <r>
      <t xml:space="preserve">Turkey Cheddar </t>
    </r>
    <r>
      <rPr>
        <sz val="8"/>
        <color rgb="FF000000"/>
        <rFont val="Calibri"/>
        <family val="2"/>
        <scheme val="minor"/>
      </rPr>
      <t>(24pc)</t>
    </r>
  </si>
  <si>
    <r>
      <t xml:space="preserve">Turkey Cranberry </t>
    </r>
    <r>
      <rPr>
        <sz val="8"/>
        <color rgb="FF000000"/>
        <rFont val="Calibri"/>
        <family val="2"/>
        <scheme val="minor"/>
      </rPr>
      <t>(48 pc)</t>
    </r>
  </si>
  <si>
    <r>
      <t xml:space="preserve">Tea </t>
    </r>
    <r>
      <rPr>
        <sz val="8"/>
        <color rgb="FF000000"/>
        <rFont val="Calibri"/>
        <family val="2"/>
        <scheme val="minor"/>
      </rPr>
      <t>(12 8 oz cups)</t>
    </r>
  </si>
  <si>
    <r>
      <t>Lemonade/Soda pitcher</t>
    </r>
    <r>
      <rPr>
        <sz val="8"/>
        <color rgb="FF000000"/>
        <rFont val="Calibri"/>
        <family val="2"/>
        <scheme val="minor"/>
      </rPr>
      <t xml:space="preserve"> (1 gal)</t>
    </r>
  </si>
  <si>
    <r>
      <t>Lemonade/Ice tea Large Disp</t>
    </r>
    <r>
      <rPr>
        <sz val="8"/>
        <color rgb="FF000000"/>
        <rFont val="Calibri"/>
        <family val="2"/>
        <scheme val="minor"/>
      </rPr>
      <t xml:space="preserve"> (3.5 gal) </t>
    </r>
  </si>
  <si>
    <r>
      <t xml:space="preserve">Banana Bread  </t>
    </r>
    <r>
      <rPr>
        <sz val="8"/>
        <rFont val="Calibri"/>
        <family val="2"/>
        <scheme val="minor"/>
      </rPr>
      <t>(8 slices)</t>
    </r>
  </si>
  <si>
    <r>
      <t xml:space="preserve">Lemon Pound Cake </t>
    </r>
    <r>
      <rPr>
        <sz val="8"/>
        <rFont val="Calibri"/>
        <family val="2"/>
        <scheme val="minor"/>
      </rPr>
      <t xml:space="preserve">(8 slices) </t>
    </r>
  </si>
  <si>
    <r>
      <t xml:space="preserve">Pumpkin Bread </t>
    </r>
    <r>
      <rPr>
        <sz val="8"/>
        <rFont val="Calibri"/>
        <family val="2"/>
        <scheme val="minor"/>
      </rPr>
      <t xml:space="preserve"> (8 slices) </t>
    </r>
  </si>
  <si>
    <r>
      <t xml:space="preserve">Variety Pastry Tray </t>
    </r>
    <r>
      <rPr>
        <sz val="8"/>
        <color theme="1"/>
        <rFont val="Calibri"/>
        <family val="2"/>
        <scheme val="minor"/>
      </rPr>
      <t xml:space="preserve"> (25pc)</t>
    </r>
  </si>
  <si>
    <r>
      <t xml:space="preserve">Variety Breakfast tray </t>
    </r>
    <r>
      <rPr>
        <sz val="8"/>
        <color rgb="FF000000"/>
        <rFont val="Calibri"/>
        <family val="2"/>
        <scheme val="minor"/>
      </rPr>
      <t>(25pc)</t>
    </r>
  </si>
  <si>
    <r>
      <t>Cheese Pizza</t>
    </r>
    <r>
      <rPr>
        <sz val="8"/>
        <color theme="1"/>
        <rFont val="Calibri"/>
        <family val="2"/>
        <scheme val="minor"/>
      </rPr>
      <t xml:space="preserve"> (16")</t>
    </r>
  </si>
  <si>
    <r>
      <t xml:space="preserve">Basic Topping Pizza </t>
    </r>
    <r>
      <rPr>
        <sz val="8"/>
        <color theme="1"/>
        <rFont val="Calibri"/>
        <family val="2"/>
        <scheme val="minor"/>
      </rPr>
      <t>(16")</t>
    </r>
  </si>
  <si>
    <r>
      <t xml:space="preserve">Specialty Topping  </t>
    </r>
    <r>
      <rPr>
        <sz val="8"/>
        <color theme="1"/>
        <rFont val="Calibri"/>
        <family val="2"/>
        <scheme val="minor"/>
      </rPr>
      <t>(16")</t>
    </r>
  </si>
  <si>
    <t>Veggie Tray W/ Hummus or Ranch</t>
  </si>
  <si>
    <r>
      <t>Ice water (</t>
    </r>
    <r>
      <rPr>
        <sz val="8"/>
        <color rgb="FF000000"/>
        <rFont val="Calibri"/>
        <family val="2"/>
        <scheme val="minor"/>
      </rPr>
      <t>up to 30 8 oz cups)</t>
    </r>
  </si>
  <si>
    <r>
      <t xml:space="preserve">GF Banana Bread </t>
    </r>
    <r>
      <rPr>
        <sz val="8"/>
        <rFont val="Calibri"/>
        <family val="2"/>
        <scheme val="minor"/>
      </rPr>
      <t xml:space="preserve"> (min 48 hour notice) </t>
    </r>
  </si>
  <si>
    <r>
      <t xml:space="preserve">Veggie Hummus </t>
    </r>
    <r>
      <rPr>
        <sz val="8"/>
        <color rgb="FF000000"/>
        <rFont val="Calibri"/>
        <family val="2"/>
        <scheme val="minor"/>
      </rPr>
      <t>(48 pc)</t>
    </r>
  </si>
  <si>
    <r>
      <t xml:space="preserve">Chip Bag </t>
    </r>
    <r>
      <rPr>
        <sz val="8"/>
        <color rgb="FF000000"/>
        <rFont val="Calibri"/>
        <family val="2"/>
        <scheme val="minor"/>
      </rPr>
      <t>(1.5oz)</t>
    </r>
  </si>
  <si>
    <t xml:space="preserve">Sides </t>
  </si>
  <si>
    <t xml:space="preserve">Pizza </t>
  </si>
  <si>
    <t>Lunch Box</t>
  </si>
  <si>
    <t>Qty.</t>
  </si>
  <si>
    <r>
      <t xml:space="preserve">Salad w/choice of dressing </t>
    </r>
    <r>
      <rPr>
        <sz val="8"/>
        <color rgb="FF000000"/>
        <rFont val="Calibri"/>
        <family val="2"/>
        <scheme val="minor"/>
      </rPr>
      <t>(med)</t>
    </r>
  </si>
  <si>
    <r>
      <t>Macaroni Salad</t>
    </r>
    <r>
      <rPr>
        <sz val="8"/>
        <color rgb="FF000000"/>
        <rFont val="Calibri"/>
        <family val="2"/>
        <scheme val="minor"/>
      </rPr>
      <t xml:space="preserve"> (Lg)</t>
    </r>
  </si>
  <si>
    <r>
      <t>Potato Salad</t>
    </r>
    <r>
      <rPr>
        <sz val="8"/>
        <color rgb="FF000000"/>
        <rFont val="Calibri"/>
        <family val="2"/>
        <scheme val="minor"/>
      </rPr>
      <t xml:space="preserve"> (Lg)</t>
    </r>
  </si>
  <si>
    <r>
      <t xml:space="preserve">Coffee </t>
    </r>
    <r>
      <rPr>
        <sz val="8"/>
        <color rgb="FF000000"/>
        <rFont val="Calibri"/>
        <family val="2"/>
        <scheme val="minor"/>
      </rPr>
      <t>(12 8 oz cups)</t>
    </r>
  </si>
  <si>
    <t>Soda Can</t>
  </si>
  <si>
    <r>
      <t xml:space="preserve">Roast Beef Garlic </t>
    </r>
    <r>
      <rPr>
        <sz val="8"/>
        <color rgb="FF000000"/>
        <rFont val="Calibri"/>
        <family val="2"/>
        <scheme val="minor"/>
      </rPr>
      <t>(48 pc)</t>
    </r>
  </si>
  <si>
    <t xml:space="preserve">Includes Sandwich, Water, Cookie choice of Chips or Apple </t>
  </si>
  <si>
    <r>
      <t xml:space="preserve">Chocolate Chip Cookies  </t>
    </r>
    <r>
      <rPr>
        <sz val="8"/>
        <rFont val="Calibri"/>
        <family val="2"/>
        <scheme val="minor"/>
      </rPr>
      <t>(12)</t>
    </r>
  </si>
  <si>
    <r>
      <t xml:space="preserve">Extra Large Chocolate Chip Cookies </t>
    </r>
    <r>
      <rPr>
        <sz val="8"/>
        <color rgb="FF000000"/>
        <rFont val="Calibri"/>
        <family val="2"/>
        <scheme val="minor"/>
      </rPr>
      <t>(6)</t>
    </r>
  </si>
  <si>
    <r>
      <t xml:space="preserve">GF PB Cookies </t>
    </r>
    <r>
      <rPr>
        <sz val="8"/>
        <rFont val="Calibri"/>
        <family val="2"/>
        <scheme val="minor"/>
      </rPr>
      <t>(12)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</si>
</sst>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7" x14ac:knownFonts="1">
    <font>
      <sz val="11"/>
      <color theme="1"/>
      <name val="Calibri"/>
      <family val="2"/>
      <scheme val="minor"/>
    </font>
    <font>
      <b/>
      <sz val="10.5"/>
      <color theme="1"/>
      <name val="Garamond"/>
      <family val="1"/>
    </font>
    <font>
      <sz val="10.5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16"/>
      <color theme="1"/>
      <name val="Garamond"/>
      <family val="1"/>
    </font>
    <font>
      <sz val="16"/>
      <color theme="1"/>
      <name val="Calibri"/>
      <family val="2"/>
      <scheme val="minor"/>
    </font>
    <font>
      <sz val="16"/>
      <color rgb="FF000000"/>
      <name val="Garamond"/>
      <family val="1"/>
    </font>
    <font>
      <sz val="16"/>
      <color rgb="FF000000"/>
      <name val="Calibri"/>
      <family val="2"/>
      <scheme val="minor"/>
    </font>
    <font>
      <b/>
      <i/>
      <sz val="14"/>
      <color rgb="FF000000"/>
      <name val="Garamond"/>
      <family val="1"/>
    </font>
    <font>
      <sz val="14"/>
      <color theme="1"/>
      <name val="Calibri"/>
      <family val="2"/>
      <scheme val="minor"/>
    </font>
    <font>
      <sz val="14"/>
      <color rgb="FF000000"/>
      <name val="Garamond"/>
      <family val="1"/>
    </font>
    <font>
      <b/>
      <i/>
      <sz val="12"/>
      <color rgb="FF000000"/>
      <name val="Garamond"/>
      <family val="1"/>
    </font>
    <font>
      <sz val="10.5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10.5"/>
      <color rgb="FF000000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b/>
      <i/>
      <sz val="10.5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E9C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2" fillId="0" borderId="9" xfId="0" applyFont="1" applyBorder="1"/>
    <xf numFmtId="0" fontId="1" fillId="0" borderId="10" xfId="0" applyFont="1" applyBorder="1" applyAlignment="1">
      <alignment vertical="center" wrapText="1"/>
    </xf>
    <xf numFmtId="0" fontId="2" fillId="0" borderId="11" xfId="0" applyFont="1" applyBorder="1"/>
    <xf numFmtId="0" fontId="5" fillId="0" borderId="5" xfId="0" applyFont="1" applyBorder="1"/>
    <xf numFmtId="0" fontId="7" fillId="3" borderId="5" xfId="0" applyFont="1" applyFill="1" applyBorder="1" applyAlignment="1">
      <alignment vertical="center" wrapText="1"/>
    </xf>
    <xf numFmtId="0" fontId="5" fillId="0" borderId="0" xfId="0" applyFont="1"/>
    <xf numFmtId="0" fontId="8" fillId="2" borderId="7" xfId="0" applyFont="1" applyFill="1" applyBorder="1" applyAlignment="1">
      <alignment horizontal="left" vertical="center" wrapText="1"/>
    </xf>
    <xf numFmtId="0" fontId="9" fillId="0" borderId="7" xfId="0" applyFont="1" applyBorder="1"/>
    <xf numFmtId="0" fontId="9" fillId="0" borderId="5" xfId="0" applyFont="1" applyBorder="1"/>
    <xf numFmtId="0" fontId="9" fillId="0" borderId="8" xfId="0" applyFont="1" applyBorder="1"/>
    <xf numFmtId="0" fontId="11" fillId="2" borderId="7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9" fillId="0" borderId="9" xfId="0" applyFont="1" applyBorder="1"/>
    <xf numFmtId="0" fontId="8" fillId="2" borderId="3" xfId="0" applyFont="1" applyFill="1" applyBorder="1" applyAlignment="1">
      <alignment vertical="center" wrapText="1"/>
    </xf>
    <xf numFmtId="0" fontId="12" fillId="0" borderId="0" xfId="0" applyFont="1" applyProtection="1"/>
    <xf numFmtId="44" fontId="12" fillId="0" borderId="0" xfId="1" applyFont="1" applyProtection="1"/>
    <xf numFmtId="0" fontId="16" fillId="0" borderId="5" xfId="0" applyFont="1" applyBorder="1" applyAlignment="1" applyProtection="1">
      <alignment vertical="center" wrapText="1"/>
      <protection locked="0"/>
    </xf>
    <xf numFmtId="44" fontId="17" fillId="0" borderId="5" xfId="1" applyFont="1" applyBorder="1" applyAlignment="1" applyProtection="1">
      <alignment vertical="center" wrapText="1"/>
    </xf>
    <xf numFmtId="0" fontId="16" fillId="3" borderId="5" xfId="0" applyFont="1" applyFill="1" applyBorder="1" applyAlignment="1" applyProtection="1">
      <alignment vertical="center" wrapText="1"/>
      <protection locked="0"/>
    </xf>
    <xf numFmtId="0" fontId="16" fillId="4" borderId="5" xfId="0" applyFont="1" applyFill="1" applyBorder="1" applyAlignment="1" applyProtection="1">
      <alignment vertical="center" wrapText="1"/>
    </xf>
    <xf numFmtId="0" fontId="15" fillId="4" borderId="5" xfId="0" applyFont="1" applyFill="1" applyBorder="1" applyProtection="1"/>
    <xf numFmtId="0" fontId="19" fillId="0" borderId="5" xfId="0" applyFont="1" applyBorder="1" applyAlignment="1" applyProtection="1">
      <alignment horizontal="right" vertical="center" wrapText="1"/>
      <protection locked="0"/>
    </xf>
    <xf numFmtId="44" fontId="2" fillId="0" borderId="5" xfId="0" applyNumberFormat="1" applyFont="1" applyBorder="1" applyProtection="1"/>
    <xf numFmtId="0" fontId="17" fillId="3" borderId="5" xfId="0" applyFont="1" applyFill="1" applyBorder="1" applyAlignment="1" applyProtection="1">
      <alignment horizontal="left" vertical="center" wrapText="1"/>
      <protection locked="0"/>
    </xf>
    <xf numFmtId="0" fontId="17" fillId="3" borderId="5" xfId="0" applyFont="1" applyFill="1" applyBorder="1" applyAlignment="1" applyProtection="1">
      <alignment vertical="center" wrapText="1"/>
      <protection locked="0"/>
    </xf>
    <xf numFmtId="0" fontId="19" fillId="3" borderId="5" xfId="0" applyFont="1" applyFill="1" applyBorder="1" applyAlignment="1" applyProtection="1">
      <alignment horizontal="right" vertical="center" wrapText="1"/>
      <protection locked="0"/>
    </xf>
    <xf numFmtId="0" fontId="15" fillId="0" borderId="5" xfId="0" applyFont="1" applyBorder="1" applyAlignment="1" applyProtection="1">
      <alignment horizontal="right"/>
      <protection locked="0"/>
    </xf>
    <xf numFmtId="0" fontId="20" fillId="0" borderId="5" xfId="0" applyFont="1" applyBorder="1" applyAlignment="1" applyProtection="1">
      <alignment horizontal="right" vertical="center" wrapText="1"/>
      <protection locked="0"/>
    </xf>
    <xf numFmtId="0" fontId="2" fillId="3" borderId="5" xfId="0" applyFont="1" applyFill="1" applyBorder="1" applyProtection="1"/>
    <xf numFmtId="0" fontId="2" fillId="3" borderId="5" xfId="0" applyFont="1" applyFill="1" applyBorder="1" applyProtection="1">
      <protection locked="0"/>
    </xf>
    <xf numFmtId="0" fontId="19" fillId="0" borderId="5" xfId="0" applyFont="1" applyBorder="1" applyAlignment="1" applyProtection="1">
      <alignment vertical="center" wrapText="1"/>
    </xf>
    <xf numFmtId="44" fontId="16" fillId="4" borderId="5" xfId="1" applyFont="1" applyFill="1" applyBorder="1" applyAlignment="1" applyProtection="1">
      <alignment horizontal="center" vertical="center" wrapText="1"/>
    </xf>
    <xf numFmtId="0" fontId="12" fillId="0" borderId="5" xfId="0" applyFont="1" applyBorder="1" applyProtection="1"/>
    <xf numFmtId="0" fontId="2" fillId="0" borderId="5" xfId="0" applyFont="1" applyBorder="1" applyProtection="1"/>
    <xf numFmtId="0" fontId="17" fillId="3" borderId="5" xfId="0" applyFont="1" applyFill="1" applyBorder="1" applyAlignment="1" applyProtection="1">
      <alignment horizontal="left" vertical="center" wrapText="1"/>
    </xf>
    <xf numFmtId="0" fontId="17" fillId="3" borderId="5" xfId="0" applyFont="1" applyFill="1" applyBorder="1" applyAlignment="1" applyProtection="1">
      <alignment vertical="center" wrapText="1"/>
    </xf>
    <xf numFmtId="0" fontId="16" fillId="4" borderId="5" xfId="0" applyFont="1" applyFill="1" applyBorder="1" applyAlignment="1" applyProtection="1">
      <alignment horizontal="left" vertical="center" wrapText="1"/>
    </xf>
    <xf numFmtId="0" fontId="17" fillId="3" borderId="0" xfId="0" applyFont="1" applyFill="1" applyBorder="1" applyAlignment="1" applyProtection="1">
      <alignment vertical="center" wrapText="1"/>
      <protection hidden="1"/>
    </xf>
    <xf numFmtId="44" fontId="2" fillId="0" borderId="0" xfId="0" applyNumberFormat="1" applyFont="1" applyBorder="1" applyProtection="1"/>
    <xf numFmtId="44" fontId="17" fillId="0" borderId="5" xfId="1" applyFont="1" applyBorder="1" applyAlignment="1" applyProtection="1">
      <alignment horizontal="left" wrapText="1"/>
    </xf>
    <xf numFmtId="44" fontId="18" fillId="0" borderId="5" xfId="1" applyFont="1" applyBorder="1" applyAlignment="1" applyProtection="1">
      <alignment horizontal="left" wrapText="1"/>
    </xf>
    <xf numFmtId="44" fontId="16" fillId="4" borderId="5" xfId="1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horizontal="left" wrapText="1"/>
    </xf>
    <xf numFmtId="44" fontId="2" fillId="3" borderId="5" xfId="1" applyFont="1" applyFill="1" applyBorder="1" applyAlignment="1" applyProtection="1">
      <alignment horizontal="left"/>
    </xf>
    <xf numFmtId="44" fontId="17" fillId="3" borderId="0" xfId="1" applyFont="1" applyFill="1" applyBorder="1" applyAlignment="1" applyProtection="1">
      <alignment horizontal="left" wrapText="1"/>
      <protection hidden="1"/>
    </xf>
    <xf numFmtId="44" fontId="12" fillId="0" borderId="0" xfId="1" applyFont="1" applyAlignment="1" applyProtection="1">
      <alignment horizontal="left"/>
    </xf>
    <xf numFmtId="44" fontId="17" fillId="3" borderId="5" xfId="1" applyFont="1" applyFill="1" applyBorder="1" applyAlignment="1" applyProtection="1">
      <alignment horizontal="left" vertical="center" wrapText="1"/>
    </xf>
    <xf numFmtId="44" fontId="17" fillId="0" borderId="5" xfId="1" applyFont="1" applyFill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2" fillId="3" borderId="5" xfId="0" applyFont="1" applyFill="1" applyBorder="1" applyAlignme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left"/>
    </xf>
    <xf numFmtId="0" fontId="12" fillId="0" borderId="3" xfId="0" applyFont="1" applyBorder="1" applyProtection="1"/>
    <xf numFmtId="0" fontId="14" fillId="3" borderId="8" xfId="0" applyFont="1" applyFill="1" applyBorder="1" applyAlignment="1" applyProtection="1">
      <protection locked="0"/>
    </xf>
    <xf numFmtId="0" fontId="16" fillId="4" borderId="14" xfId="0" applyFont="1" applyFill="1" applyBorder="1" applyAlignment="1" applyProtection="1">
      <alignment vertical="center" wrapText="1"/>
    </xf>
    <xf numFmtId="0" fontId="15" fillId="4" borderId="8" xfId="0" applyFont="1" applyFill="1" applyBorder="1" applyProtection="1"/>
    <xf numFmtId="0" fontId="17" fillId="3" borderId="7" xfId="0" applyFont="1" applyFill="1" applyBorder="1" applyAlignment="1" applyProtection="1">
      <alignment vertical="center" wrapText="1"/>
    </xf>
    <xf numFmtId="44" fontId="17" fillId="0" borderId="8" xfId="1" applyFont="1" applyBorder="1" applyAlignment="1" applyProtection="1">
      <alignment vertical="center" wrapText="1"/>
    </xf>
    <xf numFmtId="0" fontId="21" fillId="3" borderId="7" xfId="0" applyFont="1" applyFill="1" applyBorder="1" applyAlignment="1" applyProtection="1">
      <alignment vertical="center" wrapText="1"/>
    </xf>
    <xf numFmtId="0" fontId="16" fillId="4" borderId="7" xfId="0" applyFont="1" applyFill="1" applyBorder="1" applyAlignment="1" applyProtection="1">
      <alignment horizontal="left" vertical="center" wrapText="1"/>
    </xf>
    <xf numFmtId="0" fontId="18" fillId="3" borderId="7" xfId="0" applyFont="1" applyFill="1" applyBorder="1" applyAlignment="1" applyProtection="1">
      <alignment horizontal="left" vertical="center" wrapText="1"/>
    </xf>
    <xf numFmtId="44" fontId="2" fillId="3" borderId="8" xfId="0" applyNumberFormat="1" applyFont="1" applyFill="1" applyBorder="1" applyProtection="1"/>
    <xf numFmtId="0" fontId="17" fillId="3" borderId="7" xfId="0" applyFont="1" applyFill="1" applyBorder="1" applyAlignment="1" applyProtection="1">
      <alignment horizontal="left" vertical="center" wrapText="1"/>
    </xf>
    <xf numFmtId="44" fontId="17" fillId="3" borderId="8" xfId="1" applyFont="1" applyFill="1" applyBorder="1" applyAlignment="1" applyProtection="1">
      <alignment vertical="center" wrapText="1"/>
    </xf>
    <xf numFmtId="0" fontId="2" fillId="3" borderId="7" xfId="0" applyFont="1" applyFill="1" applyBorder="1" applyProtection="1"/>
    <xf numFmtId="0" fontId="2" fillId="0" borderId="15" xfId="0" applyFont="1" applyBorder="1" applyProtection="1"/>
    <xf numFmtId="0" fontId="16" fillId="4" borderId="16" xfId="0" applyFont="1" applyFill="1" applyBorder="1" applyAlignment="1" applyProtection="1">
      <alignment vertical="center" wrapText="1"/>
    </xf>
    <xf numFmtId="0" fontId="2" fillId="0" borderId="8" xfId="0" applyFont="1" applyBorder="1" applyProtection="1"/>
    <xf numFmtId="0" fontId="12" fillId="0" borderId="8" xfId="0" applyFont="1" applyBorder="1" applyProtection="1"/>
    <xf numFmtId="44" fontId="18" fillId="3" borderId="8" xfId="0" applyNumberFormat="1" applyFont="1" applyFill="1" applyBorder="1" applyProtection="1"/>
    <xf numFmtId="0" fontId="17" fillId="3" borderId="17" xfId="0" applyFont="1" applyFill="1" applyBorder="1" applyAlignment="1" applyProtection="1">
      <alignment vertical="center" wrapText="1"/>
      <protection hidden="1"/>
    </xf>
    <xf numFmtId="44" fontId="17" fillId="3" borderId="18" xfId="1" applyFont="1" applyFill="1" applyBorder="1" applyAlignment="1" applyProtection="1">
      <alignment horizontal="left" wrapText="1"/>
      <protection hidden="1"/>
    </xf>
    <xf numFmtId="44" fontId="2" fillId="0" borderId="18" xfId="0" applyNumberFormat="1" applyFont="1" applyBorder="1" applyProtection="1"/>
    <xf numFmtId="0" fontId="15" fillId="4" borderId="18" xfId="0" applyFont="1" applyFill="1" applyBorder="1" applyAlignment="1" applyProtection="1">
      <alignment horizontal="center"/>
    </xf>
    <xf numFmtId="0" fontId="17" fillId="3" borderId="18" xfId="0" applyFont="1" applyFill="1" applyBorder="1" applyAlignment="1" applyProtection="1">
      <alignment vertical="center" wrapText="1"/>
      <protection locked="0"/>
    </xf>
    <xf numFmtId="0" fontId="22" fillId="3" borderId="5" xfId="0" applyFont="1" applyFill="1" applyBorder="1" applyAlignment="1" applyProtection="1">
      <alignment vertical="top"/>
    </xf>
    <xf numFmtId="0" fontId="22" fillId="3" borderId="5" xfId="0" applyFont="1" applyFill="1" applyBorder="1" applyAlignment="1" applyProtection="1">
      <alignment horizontal="left"/>
    </xf>
    <xf numFmtId="0" fontId="18" fillId="3" borderId="6" xfId="0" applyFont="1" applyFill="1" applyBorder="1" applyAlignment="1" applyProtection="1">
      <alignment horizontal="center"/>
    </xf>
    <xf numFmtId="0" fontId="18" fillId="3" borderId="12" xfId="0" applyFont="1" applyFill="1" applyBorder="1" applyAlignment="1" applyProtection="1">
      <alignment horizontal="center"/>
    </xf>
    <xf numFmtId="0" fontId="14" fillId="3" borderId="5" xfId="0" applyFont="1" applyFill="1" applyBorder="1" applyAlignment="1" applyProtection="1">
      <alignment horizontal="left"/>
    </xf>
    <xf numFmtId="0" fontId="23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/>
      <protection locked="0"/>
    </xf>
    <xf numFmtId="44" fontId="15" fillId="4" borderId="18" xfId="0" applyNumberFormat="1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 wrapText="1"/>
    </xf>
    <xf numFmtId="0" fontId="15" fillId="4" borderId="19" xfId="0" applyFont="1" applyFill="1" applyBorder="1" applyAlignment="1" applyProtection="1">
      <alignment horizontal="center" vertical="center" wrapText="1"/>
    </xf>
    <xf numFmtId="44" fontId="19" fillId="0" borderId="5" xfId="0" applyNumberFormat="1" applyFont="1" applyBorder="1" applyAlignment="1" applyProtection="1">
      <alignment horizontal="center" vertical="center" wrapText="1"/>
    </xf>
    <xf numFmtId="44" fontId="19" fillId="0" borderId="8" xfId="0" applyNumberFormat="1" applyFont="1" applyBorder="1" applyAlignment="1" applyProtection="1">
      <alignment horizontal="center" vertical="center" wrapText="1"/>
    </xf>
    <xf numFmtId="0" fontId="14" fillId="3" borderId="5" xfId="0" applyFont="1" applyFill="1" applyBorder="1" applyAlignment="1" applyProtection="1">
      <alignment horizontal="center"/>
    </xf>
    <xf numFmtId="0" fontId="17" fillId="3" borderId="16" xfId="0" applyFont="1" applyFill="1" applyBorder="1" applyAlignment="1" applyProtection="1">
      <alignment horizontal="left" vertical="center" wrapText="1"/>
    </xf>
    <xf numFmtId="0" fontId="17" fillId="3" borderId="13" xfId="0" applyFont="1" applyFill="1" applyBorder="1" applyAlignment="1" applyProtection="1">
      <alignment horizontal="left" vertical="center" wrapText="1"/>
    </xf>
    <xf numFmtId="0" fontId="17" fillId="3" borderId="12" xfId="0" applyFont="1" applyFill="1" applyBorder="1" applyAlignment="1" applyProtection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933449</xdr:colOff>
      <xdr:row>0</xdr:row>
      <xdr:rowOff>0</xdr:rowOff>
    </xdr:from>
    <xdr:to>
      <xdr:col>0</xdr:col>
      <xdr:colOff>2114550</xdr:colOff>
      <xdr:row>2</xdr:row>
      <xdr:rowOff>70025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49" y="0"/>
          <a:ext cx="1181101" cy="45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selection activeCell="K14" sqref="K14"/>
    </sheetView>
  </sheetViews>
  <sheetFormatPr defaultColWidth="16.85546875" defaultRowHeight="14.25" x14ac:dyDescent="0.25"/>
  <cols>
    <col min="1" max="1" width="49" style="20" customWidth="1"/>
    <col min="2" max="2" width="5.28515625" style="20" customWidth="1"/>
    <col min="3" max="3" width="7.5703125" style="51" bestFit="1" customWidth="1"/>
    <col min="4" max="4" width="8.5703125" style="21" bestFit="1" customWidth="1"/>
    <col min="5" max="5" width="29.28515625" style="20" customWidth="1"/>
    <col min="6" max="6" width="5.28515625" style="20" customWidth="1"/>
    <col min="7" max="7" width="8.7109375" style="56" customWidth="1"/>
    <col min="8" max="8" width="9.85546875" style="20" bestFit="1" customWidth="1"/>
    <col min="9" max="16384" width="16.85546875" style="20"/>
  </cols>
  <sheetData>
    <row r="1" spans="1:8" ht="15" customHeight="1" x14ac:dyDescent="0.25">
      <c r="A1" s="60"/>
      <c r="B1" s="83" t="s">
        <v>55</v>
      </c>
      <c r="C1" s="84"/>
      <c r="D1" s="88"/>
      <c r="E1" s="88"/>
      <c r="F1" s="95" t="s">
        <v>57</v>
      </c>
      <c r="G1" s="95"/>
      <c r="H1" s="61"/>
    </row>
    <row r="2" spans="1:8" ht="15" x14ac:dyDescent="0.25">
      <c r="A2" s="60"/>
      <c r="B2" s="87" t="s">
        <v>56</v>
      </c>
      <c r="C2" s="87"/>
      <c r="D2" s="89"/>
      <c r="E2" s="89"/>
      <c r="F2" s="95" t="s">
        <v>58</v>
      </c>
      <c r="G2" s="95"/>
      <c r="H2" s="61"/>
    </row>
    <row r="3" spans="1:8" ht="15" customHeight="1" x14ac:dyDescent="0.25">
      <c r="A3" s="62" t="s">
        <v>32</v>
      </c>
      <c r="B3" s="25" t="s">
        <v>84</v>
      </c>
      <c r="C3" s="47" t="s">
        <v>35</v>
      </c>
      <c r="D3" s="37" t="s">
        <v>37</v>
      </c>
      <c r="E3" s="25" t="s">
        <v>40</v>
      </c>
      <c r="F3" s="25" t="s">
        <v>84</v>
      </c>
      <c r="G3" s="42" t="s">
        <v>35</v>
      </c>
      <c r="H3" s="63" t="s">
        <v>37</v>
      </c>
    </row>
    <row r="4" spans="1:8" ht="15" customHeight="1" x14ac:dyDescent="0.25">
      <c r="A4" s="64" t="s">
        <v>88</v>
      </c>
      <c r="B4" s="22"/>
      <c r="C4" s="45">
        <v>14.95</v>
      </c>
      <c r="D4" s="23">
        <f t="shared" ref="D4:D9" si="0">C4*B4</f>
        <v>0</v>
      </c>
      <c r="E4" s="41" t="s">
        <v>64</v>
      </c>
      <c r="F4" s="24"/>
      <c r="G4" s="52">
        <v>40</v>
      </c>
      <c r="H4" s="65">
        <f>G4*F4</f>
        <v>0</v>
      </c>
    </row>
    <row r="5" spans="1:8" ht="15" customHeight="1" x14ac:dyDescent="0.25">
      <c r="A5" s="64" t="s">
        <v>65</v>
      </c>
      <c r="B5" s="22"/>
      <c r="C5" s="45">
        <v>11.95</v>
      </c>
      <c r="D5" s="23">
        <f t="shared" si="0"/>
        <v>0</v>
      </c>
      <c r="E5" s="41" t="s">
        <v>90</v>
      </c>
      <c r="F5" s="24"/>
      <c r="G5" s="52">
        <v>40</v>
      </c>
      <c r="H5" s="65">
        <f>G5*F5</f>
        <v>0</v>
      </c>
    </row>
    <row r="6" spans="1:8" ht="15" customHeight="1" x14ac:dyDescent="0.25">
      <c r="A6" s="64" t="s">
        <v>66</v>
      </c>
      <c r="B6" s="22"/>
      <c r="C6" s="45">
        <v>7</v>
      </c>
      <c r="D6" s="23">
        <f t="shared" si="0"/>
        <v>0</v>
      </c>
      <c r="E6" s="41" t="s">
        <v>79</v>
      </c>
      <c r="F6" s="24"/>
      <c r="G6" s="52">
        <v>40</v>
      </c>
      <c r="H6" s="65">
        <f>G6*F6</f>
        <v>0</v>
      </c>
    </row>
    <row r="7" spans="1:8" ht="15" customHeight="1" x14ac:dyDescent="0.25">
      <c r="A7" s="66" t="s">
        <v>67</v>
      </c>
      <c r="B7" s="22"/>
      <c r="C7" s="45">
        <v>24</v>
      </c>
      <c r="D7" s="23">
        <f t="shared" si="0"/>
        <v>0</v>
      </c>
      <c r="E7" s="25" t="s">
        <v>41</v>
      </c>
      <c r="F7" s="25" t="s">
        <v>84</v>
      </c>
      <c r="G7" s="42" t="s">
        <v>35</v>
      </c>
      <c r="H7" s="63" t="s">
        <v>37</v>
      </c>
    </row>
    <row r="8" spans="1:8" ht="15" customHeight="1" x14ac:dyDescent="0.25">
      <c r="A8" s="64" t="s">
        <v>77</v>
      </c>
      <c r="B8" s="22"/>
      <c r="C8" s="45">
        <v>3.5</v>
      </c>
      <c r="D8" s="23">
        <f>C8*B8</f>
        <v>0</v>
      </c>
      <c r="E8" s="41" t="s">
        <v>63</v>
      </c>
      <c r="F8" s="24"/>
      <c r="G8" s="52">
        <v>40</v>
      </c>
      <c r="H8" s="65">
        <f>G8*F8</f>
        <v>0</v>
      </c>
    </row>
    <row r="9" spans="1:8" ht="15" customHeight="1" x14ac:dyDescent="0.25">
      <c r="A9" s="64" t="s">
        <v>89</v>
      </c>
      <c r="B9" s="22"/>
      <c r="C9" s="45">
        <v>0.75</v>
      </c>
      <c r="D9" s="23">
        <f t="shared" si="0"/>
        <v>0</v>
      </c>
      <c r="E9" s="40" t="s">
        <v>62</v>
      </c>
      <c r="F9" s="24"/>
      <c r="G9" s="49">
        <v>40</v>
      </c>
      <c r="H9" s="65">
        <f>G9*F9</f>
        <v>0</v>
      </c>
    </row>
    <row r="10" spans="1:8" ht="15" customHeight="1" x14ac:dyDescent="0.25">
      <c r="A10" s="64" t="s">
        <v>33</v>
      </c>
      <c r="B10" s="22"/>
      <c r="C10" s="45">
        <v>0.75</v>
      </c>
      <c r="D10" s="23">
        <f>C10*B10</f>
        <v>0</v>
      </c>
      <c r="E10" s="40" t="s">
        <v>61</v>
      </c>
      <c r="F10" s="24"/>
      <c r="G10" s="49">
        <v>40</v>
      </c>
      <c r="H10" s="65">
        <f>G10*F10</f>
        <v>0</v>
      </c>
    </row>
    <row r="11" spans="1:8" ht="15" customHeight="1" x14ac:dyDescent="0.25">
      <c r="A11" s="67" t="s">
        <v>34</v>
      </c>
      <c r="B11" s="25" t="s">
        <v>84</v>
      </c>
      <c r="C11" s="48" t="s">
        <v>35</v>
      </c>
      <c r="D11" s="26" t="s">
        <v>37</v>
      </c>
      <c r="E11" s="42" t="s">
        <v>81</v>
      </c>
      <c r="F11" s="25" t="s">
        <v>84</v>
      </c>
      <c r="G11" s="42" t="s">
        <v>35</v>
      </c>
      <c r="H11" s="63" t="s">
        <v>37</v>
      </c>
    </row>
    <row r="12" spans="1:8" ht="15" customHeight="1" x14ac:dyDescent="0.25">
      <c r="A12" s="68" t="s">
        <v>92</v>
      </c>
      <c r="B12" s="27"/>
      <c r="C12" s="45">
        <v>6.95</v>
      </c>
      <c r="D12" s="28">
        <f t="shared" ref="D12:D15" si="1">C12*B12</f>
        <v>0</v>
      </c>
      <c r="E12" s="40" t="s">
        <v>86</v>
      </c>
      <c r="F12" s="29"/>
      <c r="G12" s="49">
        <v>18</v>
      </c>
      <c r="H12" s="69">
        <f>G12*F12</f>
        <v>0</v>
      </c>
    </row>
    <row r="13" spans="1:8" ht="15" customHeight="1" x14ac:dyDescent="0.25">
      <c r="A13" s="70" t="s">
        <v>93</v>
      </c>
      <c r="B13" s="27"/>
      <c r="C13" s="45">
        <f>6*3</f>
        <v>18</v>
      </c>
      <c r="D13" s="28">
        <f t="shared" si="1"/>
        <v>0</v>
      </c>
      <c r="E13" s="40" t="s">
        <v>87</v>
      </c>
      <c r="F13" s="29"/>
      <c r="G13" s="49">
        <v>18</v>
      </c>
      <c r="H13" s="69">
        <f>G13*F13</f>
        <v>0</v>
      </c>
    </row>
    <row r="14" spans="1:8" ht="15" customHeight="1" x14ac:dyDescent="0.25">
      <c r="A14" s="68" t="s">
        <v>94</v>
      </c>
      <c r="B14" s="27"/>
      <c r="C14" s="45">
        <v>16</v>
      </c>
      <c r="D14" s="28">
        <f t="shared" si="1"/>
        <v>0</v>
      </c>
      <c r="E14" s="41" t="s">
        <v>85</v>
      </c>
      <c r="F14" s="30"/>
      <c r="G14" s="52">
        <v>20</v>
      </c>
      <c r="H14" s="69">
        <f t="shared" ref="H14" si="2">G14*F14</f>
        <v>0</v>
      </c>
    </row>
    <row r="15" spans="1:8" ht="15" customHeight="1" x14ac:dyDescent="0.25">
      <c r="A15" s="68" t="s">
        <v>68</v>
      </c>
      <c r="B15" s="27"/>
      <c r="C15" s="45">
        <v>14</v>
      </c>
      <c r="D15" s="28">
        <f t="shared" si="1"/>
        <v>0</v>
      </c>
      <c r="E15" s="41" t="s">
        <v>76</v>
      </c>
      <c r="F15" s="35"/>
      <c r="G15" s="52">
        <v>35</v>
      </c>
      <c r="H15" s="69">
        <f>G15*F15</f>
        <v>0</v>
      </c>
    </row>
    <row r="16" spans="1:8" ht="15" customHeight="1" x14ac:dyDescent="0.25">
      <c r="A16" s="68" t="s">
        <v>69</v>
      </c>
      <c r="B16" s="27"/>
      <c r="C16" s="45">
        <v>14</v>
      </c>
      <c r="D16" s="28">
        <f t="shared" ref="D16:D21" si="3">C16*B16</f>
        <v>0</v>
      </c>
      <c r="E16" s="40" t="s">
        <v>36</v>
      </c>
      <c r="F16" s="30"/>
      <c r="G16" s="49">
        <v>20</v>
      </c>
      <c r="H16" s="71">
        <f>G16*F16</f>
        <v>0</v>
      </c>
    </row>
    <row r="17" spans="1:8" ht="15" customHeight="1" x14ac:dyDescent="0.25">
      <c r="A17" s="68" t="s">
        <v>70</v>
      </c>
      <c r="B17" s="31"/>
      <c r="C17" s="45">
        <v>14</v>
      </c>
      <c r="D17" s="28">
        <f t="shared" si="3"/>
        <v>0</v>
      </c>
      <c r="E17" s="34" t="s">
        <v>42</v>
      </c>
      <c r="F17" s="35"/>
      <c r="G17" s="49">
        <v>30</v>
      </c>
      <c r="H17" s="71">
        <f t="shared" ref="H17:H18" si="4">G17*F17</f>
        <v>0</v>
      </c>
    </row>
    <row r="18" spans="1:8" ht="15" customHeight="1" x14ac:dyDescent="0.25">
      <c r="A18" s="68" t="s">
        <v>78</v>
      </c>
      <c r="B18" s="31"/>
      <c r="C18" s="45">
        <v>16</v>
      </c>
      <c r="D18" s="28">
        <f t="shared" si="3"/>
        <v>0</v>
      </c>
      <c r="E18" s="34" t="s">
        <v>43</v>
      </c>
      <c r="F18" s="35"/>
      <c r="G18" s="49">
        <v>25</v>
      </c>
      <c r="H18" s="71">
        <f t="shared" si="4"/>
        <v>0</v>
      </c>
    </row>
    <row r="19" spans="1:8" ht="15" customHeight="1" x14ac:dyDescent="0.25">
      <c r="A19" s="72" t="s">
        <v>60</v>
      </c>
      <c r="B19" s="32"/>
      <c r="C19" s="45">
        <v>12</v>
      </c>
      <c r="D19" s="28">
        <f t="shared" si="3"/>
        <v>0</v>
      </c>
      <c r="E19" s="41" t="s">
        <v>59</v>
      </c>
      <c r="F19" s="30"/>
      <c r="G19" s="53">
        <v>25</v>
      </c>
      <c r="H19" s="71">
        <f>G19*F19</f>
        <v>0</v>
      </c>
    </row>
    <row r="20" spans="1:8" ht="15" customHeight="1" x14ac:dyDescent="0.25">
      <c r="A20" s="72" t="s">
        <v>71</v>
      </c>
      <c r="B20" s="32"/>
      <c r="C20" s="46">
        <v>25</v>
      </c>
      <c r="D20" s="28">
        <f t="shared" si="3"/>
        <v>0</v>
      </c>
      <c r="E20" s="40" t="s">
        <v>80</v>
      </c>
      <c r="F20" s="30"/>
      <c r="G20" s="49">
        <v>0.75</v>
      </c>
      <c r="H20" s="71">
        <f>G20*F20</f>
        <v>0</v>
      </c>
    </row>
    <row r="21" spans="1:8" ht="15" customHeight="1" x14ac:dyDescent="0.25">
      <c r="A21" s="70" t="s">
        <v>72</v>
      </c>
      <c r="B21" s="33"/>
      <c r="C21" s="46">
        <v>25</v>
      </c>
      <c r="D21" s="28">
        <f t="shared" si="3"/>
        <v>0</v>
      </c>
      <c r="E21" s="58"/>
      <c r="F21" s="58"/>
      <c r="G21" s="59"/>
      <c r="H21" s="73"/>
    </row>
    <row r="22" spans="1:8" ht="15" customHeight="1" x14ac:dyDescent="0.25">
      <c r="A22" s="74" t="s">
        <v>83</v>
      </c>
      <c r="B22" s="25" t="s">
        <v>84</v>
      </c>
      <c r="C22" s="48" t="s">
        <v>35</v>
      </c>
      <c r="D22" s="26" t="s">
        <v>37</v>
      </c>
      <c r="E22" s="26" t="s">
        <v>82</v>
      </c>
      <c r="F22" s="25" t="s">
        <v>84</v>
      </c>
      <c r="G22" s="42" t="s">
        <v>35</v>
      </c>
      <c r="H22" s="63" t="s">
        <v>37</v>
      </c>
    </row>
    <row r="23" spans="1:8" ht="15" customHeight="1" x14ac:dyDescent="0.25">
      <c r="A23" s="96" t="s">
        <v>91</v>
      </c>
      <c r="B23" s="97"/>
      <c r="C23" s="97"/>
      <c r="D23" s="98"/>
      <c r="E23" s="34" t="s">
        <v>73</v>
      </c>
      <c r="F23" s="34"/>
      <c r="G23" s="49">
        <v>12</v>
      </c>
      <c r="H23" s="71">
        <f>G23*F23</f>
        <v>0</v>
      </c>
    </row>
    <row r="24" spans="1:8" ht="15" customHeight="1" x14ac:dyDescent="0.25">
      <c r="A24" s="72" t="s">
        <v>44</v>
      </c>
      <c r="B24" s="35"/>
      <c r="C24" s="49">
        <v>10</v>
      </c>
      <c r="D24" s="28">
        <f>C24*B24</f>
        <v>0</v>
      </c>
      <c r="E24" s="34" t="s">
        <v>74</v>
      </c>
      <c r="F24" s="34"/>
      <c r="G24" s="49">
        <v>16</v>
      </c>
      <c r="H24" s="71">
        <f>G24*F24</f>
        <v>0</v>
      </c>
    </row>
    <row r="25" spans="1:8" ht="15" customHeight="1" x14ac:dyDescent="0.25">
      <c r="A25" s="72" t="s">
        <v>47</v>
      </c>
      <c r="B25" s="35"/>
      <c r="C25" s="49">
        <v>10</v>
      </c>
      <c r="D25" s="28">
        <f t="shared" ref="D25:D34" si="5">C25*B25</f>
        <v>0</v>
      </c>
      <c r="E25" s="34" t="s">
        <v>75</v>
      </c>
      <c r="F25" s="34"/>
      <c r="G25" s="49">
        <v>18</v>
      </c>
      <c r="H25" s="71">
        <f>G25*F25</f>
        <v>0</v>
      </c>
    </row>
    <row r="26" spans="1:8" ht="15" customHeight="1" x14ac:dyDescent="0.25">
      <c r="A26" s="72" t="s">
        <v>45</v>
      </c>
      <c r="B26" s="35"/>
      <c r="C26" s="49">
        <v>10</v>
      </c>
      <c r="D26" s="28">
        <f t="shared" si="5"/>
        <v>0</v>
      </c>
      <c r="E26" s="39"/>
      <c r="F26" s="39"/>
      <c r="G26" s="54"/>
      <c r="H26" s="75"/>
    </row>
    <row r="27" spans="1:8" ht="15" customHeight="1" x14ac:dyDescent="0.25">
      <c r="A27" s="72" t="s">
        <v>46</v>
      </c>
      <c r="B27" s="35"/>
      <c r="C27" s="49">
        <v>13</v>
      </c>
      <c r="D27" s="28">
        <f>C27*B27</f>
        <v>0</v>
      </c>
      <c r="E27" s="38"/>
      <c r="F27" s="38"/>
      <c r="G27" s="55"/>
      <c r="H27" s="76"/>
    </row>
    <row r="28" spans="1:8" ht="15" customHeight="1" x14ac:dyDescent="0.25">
      <c r="A28" s="72" t="s">
        <v>48</v>
      </c>
      <c r="B28" s="35"/>
      <c r="C28" s="49">
        <v>13</v>
      </c>
      <c r="D28" s="28">
        <f t="shared" si="5"/>
        <v>0</v>
      </c>
      <c r="E28" s="38"/>
      <c r="F28" s="38"/>
      <c r="G28" s="55"/>
      <c r="H28" s="76"/>
    </row>
    <row r="29" spans="1:8" ht="15" customHeight="1" x14ac:dyDescent="0.25">
      <c r="A29" s="72" t="s">
        <v>49</v>
      </c>
      <c r="B29" s="35"/>
      <c r="C29" s="49">
        <v>13</v>
      </c>
      <c r="D29" s="28">
        <f t="shared" si="5"/>
        <v>0</v>
      </c>
      <c r="E29" s="38"/>
      <c r="F29" s="38"/>
      <c r="G29" s="55"/>
      <c r="H29" s="76"/>
    </row>
    <row r="30" spans="1:8" ht="15" customHeight="1" x14ac:dyDescent="0.25">
      <c r="A30" s="72" t="s">
        <v>50</v>
      </c>
      <c r="B30" s="35"/>
      <c r="C30" s="49">
        <v>13</v>
      </c>
      <c r="D30" s="28">
        <f t="shared" si="5"/>
        <v>0</v>
      </c>
      <c r="E30" s="38"/>
      <c r="F30" s="38"/>
      <c r="G30" s="55"/>
      <c r="H30" s="76"/>
    </row>
    <row r="31" spans="1:8" ht="15" customHeight="1" x14ac:dyDescent="0.25">
      <c r="A31" s="72" t="s">
        <v>51</v>
      </c>
      <c r="B31" s="35"/>
      <c r="C31" s="49">
        <v>13</v>
      </c>
      <c r="D31" s="28">
        <f t="shared" si="5"/>
        <v>0</v>
      </c>
      <c r="E31" s="38"/>
      <c r="F31" s="38"/>
      <c r="G31" s="38"/>
      <c r="H31" s="76"/>
    </row>
    <row r="32" spans="1:8" ht="15" customHeight="1" x14ac:dyDescent="0.25">
      <c r="A32" s="72" t="s">
        <v>52</v>
      </c>
      <c r="B32" s="35"/>
      <c r="C32" s="49">
        <v>13</v>
      </c>
      <c r="D32" s="28">
        <f t="shared" si="5"/>
        <v>0</v>
      </c>
      <c r="E32" s="36" t="s">
        <v>39</v>
      </c>
      <c r="F32" s="93">
        <f>D4+D5+D6+D7+D8+D9+D10+D12+D13+D14+D15+D16+D17+D18+D19+D20+D21+D24+D27+D25+D26+D28+D29+D30+D31+D32+D33+D34+H4+H5+H6+H8+H9+H10+H12+H13+H14+H15+H16+H17+H18+H19+H20+H23+H24+H25</f>
        <v>0</v>
      </c>
      <c r="G32" s="93"/>
      <c r="H32" s="94"/>
    </row>
    <row r="33" spans="1:8" ht="15" customHeight="1" x14ac:dyDescent="0.25">
      <c r="A33" s="72" t="s">
        <v>53</v>
      </c>
      <c r="B33" s="35"/>
      <c r="C33" s="49">
        <v>13</v>
      </c>
      <c r="D33" s="28">
        <f t="shared" si="5"/>
        <v>0</v>
      </c>
      <c r="E33" s="57"/>
      <c r="F33" s="85" t="s">
        <v>38</v>
      </c>
      <c r="G33" s="86"/>
      <c r="H33" s="77">
        <f>F32*0.088</f>
        <v>0</v>
      </c>
    </row>
    <row r="34" spans="1:8" ht="15" customHeight="1" thickBot="1" x14ac:dyDescent="0.3">
      <c r="A34" s="78" t="s">
        <v>54</v>
      </c>
      <c r="B34" s="82"/>
      <c r="C34" s="79">
        <v>13</v>
      </c>
      <c r="D34" s="80">
        <f t="shared" si="5"/>
        <v>0</v>
      </c>
      <c r="E34" s="81" t="s">
        <v>37</v>
      </c>
      <c r="F34" s="90">
        <f>F32+H33</f>
        <v>0</v>
      </c>
      <c r="G34" s="91"/>
      <c r="H34" s="92"/>
    </row>
    <row r="35" spans="1:8" ht="15" customHeight="1" x14ac:dyDescent="0.25">
      <c r="A35" s="43"/>
      <c r="B35" s="43"/>
      <c r="C35" s="50"/>
      <c r="D35" s="44"/>
    </row>
  </sheetData>
  <sheetProtection algorithmName="SHA-512" hashValue="FvQnBVlBmRethQMZW3/cEIHrnKvv/2uj9UzvSm5DTxOjvdB0HT+RRcg1uMFK6cU3rDydSb0E0jS9eT0TOtkdsQ==" saltValue="JLCZCN8n+nBZc3upZri2rQ==" spinCount="100000" sheet="1" objects="1" scenarios="1"/>
  <protectedRanges>
    <protectedRange sqref="B24:B35" name="Range5"/>
    <protectedRange sqref="B12:B21" name="Range4"/>
    <protectedRange sqref="F20 F12:F16" name="Range3"/>
    <protectedRange sqref="F4:F6 F8:F10" name="Range2"/>
    <protectedRange sqref="B4:B10" name="Range1"/>
  </protectedRanges>
  <mergeCells count="9">
    <mergeCell ref="F33:G33"/>
    <mergeCell ref="B2:C2"/>
    <mergeCell ref="D1:E1"/>
    <mergeCell ref="D2:E2"/>
    <mergeCell ref="F34:H34"/>
    <mergeCell ref="F32:H32"/>
    <mergeCell ref="F1:G1"/>
    <mergeCell ref="F2:G2"/>
    <mergeCell ref="A23:D23"/>
  </mergeCells>
  <pageMargins left="0.25" right="0.25" top="0.25" bottom="0.75" header="0.3" footer="0.3"/>
  <pageSetup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0"/>
  <sheetViews>
    <sheetView workbookViewId="0">
      <selection activeCell="A3" sqref="A3:G20"/>
    </sheetView>
  </sheetViews>
  <sheetFormatPr defaultRowHeight="15" x14ac:dyDescent="0.25"/>
  <sheetData>
    <row r="2" spans="1:7" ht="15.75" thickBot="1" x14ac:dyDescent="0.3"/>
    <row r="3" spans="1:7" ht="18.75" x14ac:dyDescent="0.3">
      <c r="A3" s="104" t="s">
        <v>27</v>
      </c>
      <c r="B3" s="105"/>
      <c r="C3" s="106"/>
      <c r="D3" s="1"/>
      <c r="E3" s="104" t="s">
        <v>27</v>
      </c>
      <c r="F3" s="105"/>
      <c r="G3" s="106"/>
    </row>
    <row r="4" spans="1:7" ht="37.5" x14ac:dyDescent="0.25">
      <c r="A4" s="8" t="s">
        <v>7</v>
      </c>
      <c r="B4" s="99" t="s">
        <v>6</v>
      </c>
      <c r="C4" s="100"/>
      <c r="D4" s="1"/>
      <c r="E4" s="8" t="s">
        <v>7</v>
      </c>
      <c r="F4" s="99" t="s">
        <v>6</v>
      </c>
      <c r="G4" s="100"/>
    </row>
    <row r="5" spans="1:7" ht="18.75" x14ac:dyDescent="0.3">
      <c r="A5" s="9" t="s">
        <v>8</v>
      </c>
      <c r="B5" s="10" t="s">
        <v>9</v>
      </c>
      <c r="C5" s="11" t="s">
        <v>10</v>
      </c>
      <c r="D5" s="1"/>
      <c r="E5" s="9" t="s">
        <v>8</v>
      </c>
      <c r="F5" s="10" t="s">
        <v>9</v>
      </c>
      <c r="G5" s="11" t="s">
        <v>10</v>
      </c>
    </row>
    <row r="6" spans="1:7" ht="37.5" x14ac:dyDescent="0.25">
      <c r="A6" s="19" t="s">
        <v>5</v>
      </c>
      <c r="B6" s="99" t="s">
        <v>23</v>
      </c>
      <c r="C6" s="100"/>
      <c r="D6" s="1"/>
      <c r="E6" s="19" t="s">
        <v>5</v>
      </c>
      <c r="F6" s="99" t="s">
        <v>23</v>
      </c>
      <c r="G6" s="100"/>
    </row>
    <row r="7" spans="1:7" ht="37.5" x14ac:dyDescent="0.3">
      <c r="A7" s="17" t="s">
        <v>0</v>
      </c>
      <c r="B7" s="10" t="s">
        <v>4</v>
      </c>
      <c r="C7" s="10"/>
      <c r="D7" s="1"/>
      <c r="E7" s="17" t="s">
        <v>0</v>
      </c>
      <c r="F7" s="10" t="s">
        <v>4</v>
      </c>
      <c r="G7" s="10"/>
    </row>
    <row r="8" spans="1:7" ht="37.5" x14ac:dyDescent="0.3">
      <c r="A8" s="17" t="s">
        <v>1</v>
      </c>
      <c r="B8" s="18" t="s">
        <v>29</v>
      </c>
      <c r="C8" s="10" t="s">
        <v>9</v>
      </c>
      <c r="D8" s="1"/>
      <c r="E8" s="17" t="s">
        <v>1</v>
      </c>
      <c r="F8" s="18" t="s">
        <v>29</v>
      </c>
      <c r="G8" s="10" t="s">
        <v>9</v>
      </c>
    </row>
    <row r="9" spans="1:7" ht="56.25" x14ac:dyDescent="0.3">
      <c r="A9" s="17" t="s">
        <v>2</v>
      </c>
      <c r="B9" s="17" t="s">
        <v>26</v>
      </c>
      <c r="C9" s="10" t="s">
        <v>28</v>
      </c>
      <c r="D9" s="1"/>
      <c r="E9" s="17" t="s">
        <v>2</v>
      </c>
      <c r="F9" s="17" t="s">
        <v>26</v>
      </c>
      <c r="G9" s="10" t="s">
        <v>28</v>
      </c>
    </row>
    <row r="10" spans="1:7" ht="15.75" thickBot="1" x14ac:dyDescent="0.3">
      <c r="A10" s="1"/>
      <c r="B10" s="3" t="s">
        <v>3</v>
      </c>
      <c r="C10" s="4"/>
      <c r="D10" s="1"/>
      <c r="E10" s="2"/>
      <c r="F10" s="3" t="s">
        <v>3</v>
      </c>
      <c r="G10" s="4"/>
    </row>
    <row r="11" spans="1:7" ht="15.75" thickBot="1" x14ac:dyDescent="0.3">
      <c r="A11" s="1"/>
      <c r="B11" s="1"/>
      <c r="C11" s="1"/>
      <c r="D11" s="1"/>
      <c r="E11" s="1"/>
      <c r="F11" s="1"/>
      <c r="G11" s="1"/>
    </row>
    <row r="12" spans="1:7" ht="21" x14ac:dyDescent="0.35">
      <c r="A12" s="101" t="s">
        <v>11</v>
      </c>
      <c r="B12" s="102"/>
      <c r="C12" s="103"/>
      <c r="D12" s="1"/>
      <c r="E12" s="104" t="s">
        <v>11</v>
      </c>
      <c r="F12" s="105"/>
      <c r="G12" s="106"/>
    </row>
    <row r="13" spans="1:7" ht="47.25" x14ac:dyDescent="0.25">
      <c r="A13" s="12" t="s">
        <v>17</v>
      </c>
      <c r="B13" s="99" t="s">
        <v>18</v>
      </c>
      <c r="C13" s="100"/>
      <c r="D13" s="1"/>
      <c r="E13" s="12" t="s">
        <v>17</v>
      </c>
      <c r="F13" s="99" t="s">
        <v>18</v>
      </c>
      <c r="G13" s="100"/>
    </row>
    <row r="14" spans="1:7" ht="42" x14ac:dyDescent="0.35">
      <c r="A14" s="5" t="s">
        <v>12</v>
      </c>
      <c r="B14" s="5" t="s">
        <v>30</v>
      </c>
      <c r="C14" s="6" t="s">
        <v>25</v>
      </c>
      <c r="D14" s="1"/>
      <c r="E14" s="5" t="s">
        <v>12</v>
      </c>
      <c r="F14" s="5" t="s">
        <v>30</v>
      </c>
      <c r="G14" s="6" t="s">
        <v>25</v>
      </c>
    </row>
    <row r="15" spans="1:7" ht="42" x14ac:dyDescent="0.35">
      <c r="A15" s="5" t="s">
        <v>13</v>
      </c>
      <c r="B15" s="7" t="s">
        <v>31</v>
      </c>
      <c r="C15" s="16" t="s">
        <v>26</v>
      </c>
      <c r="D15" s="1"/>
      <c r="E15" s="5" t="s">
        <v>13</v>
      </c>
      <c r="F15" s="7" t="s">
        <v>31</v>
      </c>
      <c r="G15" s="16" t="s">
        <v>26</v>
      </c>
    </row>
    <row r="16" spans="1:7" ht="21" x14ac:dyDescent="0.35">
      <c r="A16" s="6" t="s">
        <v>24</v>
      </c>
      <c r="B16" s="5" t="s">
        <v>15</v>
      </c>
      <c r="C16" s="14"/>
      <c r="D16" s="1"/>
      <c r="E16" s="6" t="s">
        <v>24</v>
      </c>
      <c r="F16" s="5" t="s">
        <v>15</v>
      </c>
      <c r="G16" s="14"/>
    </row>
    <row r="17" spans="1:7" ht="21" x14ac:dyDescent="0.35">
      <c r="A17" s="5" t="s">
        <v>16</v>
      </c>
      <c r="B17" s="7" t="s">
        <v>14</v>
      </c>
      <c r="C17" s="15"/>
      <c r="D17" s="1"/>
      <c r="E17" s="5" t="s">
        <v>16</v>
      </c>
      <c r="F17" s="7" t="s">
        <v>14</v>
      </c>
      <c r="G17" s="15"/>
    </row>
    <row r="18" spans="1:7" ht="47.25" x14ac:dyDescent="0.25">
      <c r="A18" s="13" t="s">
        <v>19</v>
      </c>
      <c r="B18" s="99" t="s">
        <v>20</v>
      </c>
      <c r="C18" s="100"/>
      <c r="D18" s="1"/>
      <c r="E18" s="13" t="s">
        <v>19</v>
      </c>
      <c r="F18" s="99" t="s">
        <v>20</v>
      </c>
      <c r="G18" s="100"/>
    </row>
    <row r="19" spans="1:7" ht="47.25" x14ac:dyDescent="0.25">
      <c r="A19" s="13" t="s">
        <v>22</v>
      </c>
      <c r="B19" s="99" t="s">
        <v>21</v>
      </c>
      <c r="C19" s="100"/>
      <c r="D19" s="1"/>
      <c r="E19" s="13" t="s">
        <v>22</v>
      </c>
      <c r="F19" s="99" t="s">
        <v>21</v>
      </c>
      <c r="G19" s="100"/>
    </row>
    <row r="20" spans="1:7" ht="21.75" thickBot="1" x14ac:dyDescent="0.4">
      <c r="A20" s="7"/>
      <c r="B20" s="3" t="s">
        <v>3</v>
      </c>
      <c r="C20" s="4"/>
      <c r="D20" s="1"/>
      <c r="E20" s="2"/>
      <c r="F20" s="3" t="s">
        <v>3</v>
      </c>
      <c r="G20" s="4"/>
    </row>
  </sheetData>
  <mergeCells count="14">
    <mergeCell ref="A3:C3"/>
    <mergeCell ref="E3:G3"/>
    <mergeCell ref="B4:C4"/>
    <mergeCell ref="F4:G4"/>
    <mergeCell ref="B6:C6"/>
    <mergeCell ref="F6:G6"/>
    <mergeCell ref="B19:C19"/>
    <mergeCell ref="F19:G19"/>
    <mergeCell ref="A12:C12"/>
    <mergeCell ref="E12:G12"/>
    <mergeCell ref="B13:C13"/>
    <mergeCell ref="F13:G13"/>
    <mergeCell ref="B18:C18"/>
    <mergeCell ref="F18:G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Rico</dc:creator>
  <cp:lastModifiedBy>Emma Janssen</cp:lastModifiedBy>
  <cp:lastPrinted>2021-10-04T20:49:25Z</cp:lastPrinted>
  <dcterms:created xsi:type="dcterms:W3CDTF">2016-08-11T19:51:41Z</dcterms:created>
  <dcterms:modified xsi:type="dcterms:W3CDTF">2022-06-10T00:24:40Z</dcterms:modified>
</cp:coreProperties>
</file>